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F146"/>
  <c r="F157" s="1"/>
  <c r="B138"/>
  <c r="A138"/>
  <c r="B128"/>
  <c r="A12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43" l="1"/>
  <c r="J195"/>
  <c r="J196" s="1"/>
  <c r="H195"/>
  <c r="G195"/>
  <c r="H157"/>
  <c r="G157"/>
  <c r="H81"/>
  <c r="G81"/>
  <c r="H43"/>
  <c r="G43"/>
  <c r="L195"/>
  <c r="L196" s="1"/>
  <c r="G119"/>
  <c r="F196"/>
  <c r="I196"/>
  <c r="G196" l="1"/>
  <c r="H196"/>
</calcChain>
</file>

<file path=xl/sharedStrings.xml><?xml version="1.0" encoding="utf-8"?>
<sst xmlns="http://schemas.openxmlformats.org/spreadsheetml/2006/main" count="259" uniqueCount="84">
  <si>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</si>
  <si>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</si>
  <si>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</si>
  <si>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</si>
  <si>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</si>
  <si>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</si>
  <si>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</si>
  <si>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</si>
  <si>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</si>
  <si>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</si>
  <si>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</si>
  <si>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</si>
  <si>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</si>
  <si>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</si>
  <si>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</si>
  <si>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</si>
  <si>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</si>
  <si>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</si>
  <si>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</si>
  <si>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</si>
  <si>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</si>
  <si>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</si>
  <si>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</si>
  <si>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</si>
  <si>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</si>
  <si>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</si>
  <si>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</si>
  <si>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</si>
  <si>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</si>
  <si>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</si>
  <si>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</si>
  <si>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</si>
  <si>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</si>
  <si>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</si>
  <si>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</si>
  <si>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</si>
  <si>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</si>
  <si>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</si>
  <si>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200\10</t>
  </si>
  <si>
    <t>Яйцо вареное</t>
  </si>
  <si>
    <t>Хлеб пшеничный</t>
  </si>
  <si>
    <t>Котлета</t>
  </si>
  <si>
    <t>Макароны отварные</t>
  </si>
  <si>
    <t>Соус красный</t>
  </si>
  <si>
    <t>0.39</t>
  </si>
  <si>
    <t>Салат</t>
  </si>
  <si>
    <t>Суп куриный с лапшой</t>
  </si>
  <si>
    <t>Компот из сухофруктов</t>
  </si>
  <si>
    <t>Плов из птицы</t>
  </si>
  <si>
    <t>Кисель</t>
  </si>
  <si>
    <t>Тефтель</t>
  </si>
  <si>
    <t>Отварная гречка</t>
  </si>
  <si>
    <t>Отвар шиповника</t>
  </si>
  <si>
    <t>Пюре картофельное</t>
  </si>
  <si>
    <t>Сок натуральный</t>
  </si>
  <si>
    <t>Бутерброд с сыром</t>
  </si>
  <si>
    <t>Сыр</t>
  </si>
  <si>
    <t>МКОУ "Долговская ООШ"</t>
  </si>
  <si>
    <t xml:space="preserve">директор </t>
  </si>
  <si>
    <t xml:space="preserve">Дрёмина Т.А. </t>
  </si>
  <si>
    <t>Баранка</t>
  </si>
  <si>
    <t>Хлеб ржаной</t>
  </si>
  <si>
    <t>Чай</t>
  </si>
  <si>
    <t>Хлеб пшеничный-ржаной</t>
  </si>
  <si>
    <t>Овощная нарезка</t>
  </si>
  <si>
    <t>Рыба</t>
  </si>
  <si>
    <t>Сыр порционный</t>
  </si>
  <si>
    <t>Закуска</t>
  </si>
  <si>
    <t>Бутерброд с маслом</t>
  </si>
  <si>
    <t>Каша молочная вязкая пшенная</t>
  </si>
  <si>
    <t>Чай с сахаром</t>
  </si>
  <si>
    <t>Борщ со свежей капустой,с мясом\сметана</t>
  </si>
  <si>
    <t>250\25\20</t>
  </si>
  <si>
    <t>Оладьи</t>
  </si>
  <si>
    <t>Салат из свежих овощей</t>
  </si>
  <si>
    <t>Жаркое по -домашнему</t>
  </si>
  <si>
    <t>Кофейный напиток с молоком</t>
  </si>
  <si>
    <t>Макароны отварные с маслом сливочным,с овощами</t>
  </si>
  <si>
    <t>180\10\20</t>
  </si>
  <si>
    <t>Кофейный напиток на молоке</t>
  </si>
  <si>
    <t>Салат Зимний</t>
  </si>
  <si>
    <t>Каша молочная рисовая с маслом сливочным</t>
  </si>
  <si>
    <t>Какао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</si>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</sst>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78" sqref="F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57</v>
      </c>
      <c r="D1" s="56"/>
      <c r="E1" s="56"/>
      <c r="F1" s="12" t="s">
        <v>16</v>
      </c>
      <c r="G1" s="2" t="s">
        <v>17</v>
      </c>
      <c r="H1" s="57" t="s">
        <v>58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250</v>
      </c>
      <c r="G6" s="40">
        <v>5.6</v>
      </c>
      <c r="H6" s="40">
        <v>11.6</v>
      </c>
      <c r="I6" s="40">
        <v>27.8</v>
      </c>
      <c r="J6" s="40">
        <v>151.80000000000001</v>
      </c>
      <c r="K6" s="41">
        <v>163</v>
      </c>
      <c r="L6" s="40">
        <v>22.89</v>
      </c>
    </row>
    <row r="7" spans="1:12" ht="15">
      <c r="A7" s="23"/>
      <c r="B7" s="15"/>
      <c r="C7" s="11"/>
      <c r="D7" s="6"/>
      <c r="E7" s="42" t="s">
        <v>60</v>
      </c>
      <c r="F7" s="43">
        <v>40</v>
      </c>
      <c r="G7" s="43">
        <v>5.7</v>
      </c>
      <c r="H7" s="43">
        <v>0.9</v>
      </c>
      <c r="I7" s="43">
        <v>76.8</v>
      </c>
      <c r="J7" s="43">
        <v>138</v>
      </c>
      <c r="K7" s="44"/>
      <c r="L7" s="43">
        <v>10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0.04</v>
      </c>
      <c r="H8" s="43">
        <v>0</v>
      </c>
      <c r="I8" s="43">
        <v>24.76</v>
      </c>
      <c r="J8" s="43">
        <v>94.2</v>
      </c>
      <c r="K8" s="44">
        <v>644</v>
      </c>
      <c r="L8" s="43">
        <v>5.36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2.58</v>
      </c>
      <c r="H9" s="43">
        <v>0.39</v>
      </c>
      <c r="I9" s="43">
        <v>13.56</v>
      </c>
      <c r="J9" s="43">
        <v>68.400000000000006</v>
      </c>
      <c r="K9" s="44"/>
      <c r="L9" s="43">
        <v>2.2999999999999998</v>
      </c>
    </row>
    <row r="10" spans="1:12" ht="15">
      <c r="A10" s="23"/>
      <c r="B10" s="15"/>
      <c r="C10" s="11"/>
      <c r="D10" s="7" t="s">
        <v>24</v>
      </c>
      <c r="E10" s="42" t="s">
        <v>83</v>
      </c>
      <c r="F10" s="43">
        <v>100</v>
      </c>
      <c r="G10" s="43">
        <v>0.4</v>
      </c>
      <c r="H10" s="43">
        <v>0.3</v>
      </c>
      <c r="I10" s="43">
        <v>10.9</v>
      </c>
      <c r="J10" s="43">
        <v>19</v>
      </c>
      <c r="K10" s="44"/>
      <c r="L10" s="43">
        <v>15</v>
      </c>
    </row>
    <row r="11" spans="1:12" ht="15">
      <c r="A11" s="23"/>
      <c r="B11" s="15"/>
      <c r="C11" s="11"/>
      <c r="D11" s="6" t="s">
        <v>23</v>
      </c>
      <c r="E11" s="42" t="s">
        <v>61</v>
      </c>
      <c r="F11" s="43">
        <v>20</v>
      </c>
      <c r="G11" s="43">
        <v>2.6</v>
      </c>
      <c r="H11" s="43">
        <v>0.6</v>
      </c>
      <c r="I11" s="43">
        <v>8</v>
      </c>
      <c r="J11" s="43">
        <v>50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 t="shared" ref="G13:J13" si="0">SUM(G6:G12)</f>
        <v>16.920000000000002</v>
      </c>
      <c r="H13" s="19">
        <f t="shared" si="0"/>
        <v>13.790000000000001</v>
      </c>
      <c r="I13" s="19">
        <f t="shared" si="0"/>
        <v>161.82</v>
      </c>
      <c r="J13" s="19">
        <f t="shared" si="0"/>
        <v>521.4</v>
      </c>
      <c r="K13" s="25"/>
      <c r="L13" s="19">
        <f t="shared" ref="L13" si="1">SUM(L6:L12)</f>
        <v>55.55</v>
      </c>
    </row>
    <row r="14" spans="1:12" ht="15">
      <c r="A14" s="26">
        <f>A6</f>
        <v>1</v>
      </c>
      <c r="B14" s="13">
        <f>B6</f>
        <v>1</v>
      </c>
      <c r="C14" s="10"/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 t="shared" ref="G24:J24" si="4">G13+G23</f>
        <v>16.920000000000002</v>
      </c>
      <c r="H24" s="32">
        <f t="shared" si="4"/>
        <v>13.790000000000001</v>
      </c>
      <c r="I24" s="32">
        <f t="shared" si="4"/>
        <v>161.82</v>
      </c>
      <c r="J24" s="32">
        <f t="shared" si="4"/>
        <v>521.4</v>
      </c>
      <c r="K24" s="32"/>
      <c r="L24" s="32">
        <f t="shared" ref="L24" si="5">L13+L23</f>
        <v>55.55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100</v>
      </c>
      <c r="G25" s="40">
        <v>15.55</v>
      </c>
      <c r="H25" s="40">
        <v>11.55</v>
      </c>
      <c r="I25" s="40">
        <v>15.7</v>
      </c>
      <c r="J25" s="40">
        <v>228.75</v>
      </c>
      <c r="K25" s="41">
        <v>608</v>
      </c>
      <c r="L25" s="40">
        <v>29</v>
      </c>
    </row>
    <row r="26" spans="1:12" ht="15">
      <c r="A26" s="14"/>
      <c r="B26" s="15"/>
      <c r="C26" s="11"/>
      <c r="D26" s="6"/>
      <c r="E26" s="42" t="s">
        <v>42</v>
      </c>
      <c r="F26" s="43">
        <v>150</v>
      </c>
      <c r="G26" s="43">
        <v>5.52</v>
      </c>
      <c r="H26" s="43">
        <v>4.5199999999999996</v>
      </c>
      <c r="I26" s="43">
        <v>26.45</v>
      </c>
      <c r="J26" s="43">
        <v>168.45</v>
      </c>
      <c r="K26" s="44">
        <v>688</v>
      </c>
      <c r="L26" s="43">
        <v>3.48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14</v>
      </c>
      <c r="J27" s="43">
        <v>35</v>
      </c>
      <c r="K27" s="44"/>
      <c r="L27" s="43">
        <v>2.99</v>
      </c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50</v>
      </c>
      <c r="G28" s="43">
        <v>2.58</v>
      </c>
      <c r="H28" s="43">
        <v>0.39</v>
      </c>
      <c r="I28" s="43">
        <v>13.56</v>
      </c>
      <c r="J28" s="43">
        <v>68.400000000000006</v>
      </c>
      <c r="K28" s="44"/>
      <c r="L28" s="43">
        <v>2.2999999999999998</v>
      </c>
    </row>
    <row r="29" spans="1:12" ht="15">
      <c r="A29" s="14"/>
      <c r="B29" s="15"/>
      <c r="C29" s="11"/>
      <c r="D29" s="7" t="s">
        <v>24</v>
      </c>
      <c r="E29" s="42" t="s">
        <v>83</v>
      </c>
      <c r="F29" s="43">
        <v>100</v>
      </c>
      <c r="G29" s="43">
        <v>0.26</v>
      </c>
      <c r="H29" s="43">
        <v>0.17</v>
      </c>
      <c r="I29" s="43">
        <v>13.81</v>
      </c>
      <c r="J29" s="43">
        <v>52</v>
      </c>
      <c r="K29" s="44"/>
      <c r="L29" s="43">
        <v>20</v>
      </c>
    </row>
    <row r="30" spans="1:12" ht="15">
      <c r="A30" s="14"/>
      <c r="B30" s="15"/>
      <c r="C30" s="11"/>
      <c r="D30" s="6"/>
      <c r="E30" s="42" t="s">
        <v>43</v>
      </c>
      <c r="F30" s="43">
        <v>40</v>
      </c>
      <c r="G30" s="43">
        <v>0.31</v>
      </c>
      <c r="H30" s="43">
        <v>0.9</v>
      </c>
      <c r="I30" s="43">
        <v>2.44</v>
      </c>
      <c r="J30" s="43">
        <v>18.940000000000001</v>
      </c>
      <c r="K30" s="44"/>
      <c r="L30" s="43">
        <v>1.92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24.42</v>
      </c>
      <c r="H32" s="19">
        <f t="shared" ref="H32" si="7">SUM(H25:H31)</f>
        <v>17.53</v>
      </c>
      <c r="I32" s="19">
        <f t="shared" ref="I32" si="8">SUM(I25:I31)</f>
        <v>85.96</v>
      </c>
      <c r="J32" s="19">
        <f t="shared" ref="J32:L32" si="9">SUM(J25:J31)</f>
        <v>571.54000000000008</v>
      </c>
      <c r="K32" s="25"/>
      <c r="L32" s="19">
        <f t="shared" si="9"/>
        <v>59.69</v>
      </c>
    </row>
    <row r="33" spans="1:12" ht="15">
      <c r="A33" s="13">
        <f>A25</f>
        <v>1</v>
      </c>
      <c r="B33" s="13">
        <f>B25</f>
        <v>2</v>
      </c>
      <c r="C33" s="10"/>
      <c r="D33" s="7" t="s">
        <v>25</v>
      </c>
      <c r="E33" s="42" t="s">
        <v>64</v>
      </c>
      <c r="F33" s="43">
        <v>60</v>
      </c>
      <c r="G33" s="43">
        <v>0.6</v>
      </c>
      <c r="H33" s="43">
        <v>0.12</v>
      </c>
      <c r="I33" s="43">
        <v>2.2999999999999998</v>
      </c>
      <c r="J33" s="43">
        <v>13.8</v>
      </c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60</v>
      </c>
      <c r="G42" s="19">
        <f t="shared" ref="G42" si="10">SUM(G33:G41)</f>
        <v>0.6</v>
      </c>
      <c r="H42" s="19">
        <f t="shared" ref="H42" si="11">SUM(H33:H41)</f>
        <v>0.12</v>
      </c>
      <c r="I42" s="19">
        <f t="shared" ref="I42" si="12">SUM(I33:I41)</f>
        <v>2.2999999999999998</v>
      </c>
      <c r="J42" s="19">
        <f t="shared" ref="J42:L42" si="13">SUM(J33:J41)</f>
        <v>13.8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25.020000000000003</v>
      </c>
      <c r="H43" s="32">
        <f t="shared" ref="H43" si="15">H32+H42</f>
        <v>17.650000000000002</v>
      </c>
      <c r="I43" s="32">
        <f t="shared" ref="I43" si="16">I32+I42</f>
        <v>88.259999999999991</v>
      </c>
      <c r="J43" s="32">
        <f t="shared" ref="J43:L43" si="17">J32+J42</f>
        <v>585.34</v>
      </c>
      <c r="K43" s="32"/>
      <c r="L43" s="32">
        <f t="shared" si="17"/>
        <v>59.69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6.12</v>
      </c>
      <c r="H44" s="40">
        <v>0.81</v>
      </c>
      <c r="I44" s="40">
        <v>2.54</v>
      </c>
      <c r="J44" s="40">
        <v>42</v>
      </c>
      <c r="K44" s="41">
        <v>244</v>
      </c>
      <c r="L44" s="40">
        <v>31.8</v>
      </c>
    </row>
    <row r="45" spans="1:12" ht="15">
      <c r="A45" s="23"/>
      <c r="B45" s="15"/>
      <c r="C45" s="11"/>
      <c r="D45" s="6" t="s">
        <v>67</v>
      </c>
      <c r="E45" s="42" t="s">
        <v>66</v>
      </c>
      <c r="F45" s="43">
        <v>50</v>
      </c>
      <c r="G45" s="43">
        <v>5.8</v>
      </c>
      <c r="H45" s="43">
        <v>8.3000000000000007</v>
      </c>
      <c r="I45" s="43">
        <v>14.83</v>
      </c>
      <c r="J45" s="43">
        <v>157</v>
      </c>
      <c r="K45" s="44">
        <v>3</v>
      </c>
      <c r="L45" s="43">
        <v>15</v>
      </c>
    </row>
    <row r="46" spans="1:12" ht="15">
      <c r="A46" s="23"/>
      <c r="B46" s="15"/>
      <c r="C46" s="11"/>
      <c r="D46" s="7" t="s">
        <v>29</v>
      </c>
      <c r="E46" s="42" t="s">
        <v>54</v>
      </c>
      <c r="F46" s="43">
        <v>200</v>
      </c>
      <c r="G46" s="43">
        <v>0</v>
      </c>
      <c r="H46" s="43">
        <v>0</v>
      </c>
      <c r="I46" s="43">
        <v>14.28</v>
      </c>
      <c r="J46" s="43">
        <v>130</v>
      </c>
      <c r="K46" s="44">
        <v>76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2.58</v>
      </c>
      <c r="H47" s="43" t="s">
        <v>44</v>
      </c>
      <c r="I47" s="43">
        <v>13.56</v>
      </c>
      <c r="J47" s="43">
        <v>68.400000000000006</v>
      </c>
      <c r="K47" s="44"/>
      <c r="L47" s="43">
        <v>2.2999999999999998</v>
      </c>
    </row>
    <row r="48" spans="1:12" ht="15">
      <c r="A48" s="23"/>
      <c r="B48" s="15"/>
      <c r="C48" s="11"/>
      <c r="D48" s="7" t="s">
        <v>24</v>
      </c>
      <c r="E48" s="42" t="s">
        <v>83</v>
      </c>
      <c r="F48" s="43">
        <v>100</v>
      </c>
      <c r="G48" s="43">
        <v>0.6</v>
      </c>
      <c r="H48" s="43">
        <v>0.2</v>
      </c>
      <c r="I48" s="43">
        <v>7.5</v>
      </c>
      <c r="J48" s="43">
        <v>33</v>
      </c>
      <c r="K48" s="44"/>
      <c r="L48" s="43">
        <v>15</v>
      </c>
    </row>
    <row r="49" spans="1:12" ht="15">
      <c r="A49" s="23"/>
      <c r="B49" s="15"/>
      <c r="C49" s="11"/>
      <c r="D49" s="6" t="s">
        <v>23</v>
      </c>
      <c r="E49" s="42" t="s">
        <v>61</v>
      </c>
      <c r="F49" s="43">
        <v>20</v>
      </c>
      <c r="G49" s="43">
        <v>2.6</v>
      </c>
      <c r="H49" s="43">
        <v>0.6</v>
      </c>
      <c r="I49" s="43">
        <v>8</v>
      </c>
      <c r="J49" s="43">
        <v>50</v>
      </c>
      <c r="K49" s="44"/>
      <c r="L49" s="43"/>
    </row>
    <row r="50" spans="1:12" ht="15">
      <c r="A50" s="23"/>
      <c r="B50" s="15"/>
      <c r="C50" s="11"/>
      <c r="D50" s="6" t="s">
        <v>21</v>
      </c>
      <c r="E50" s="42" t="s">
        <v>53</v>
      </c>
      <c r="F50" s="43">
        <v>180</v>
      </c>
      <c r="G50" s="43">
        <v>3.67</v>
      </c>
      <c r="H50" s="43">
        <v>5.76</v>
      </c>
      <c r="I50" s="43">
        <v>24.53</v>
      </c>
      <c r="J50" s="43">
        <v>164.7</v>
      </c>
      <c r="K50" s="44">
        <v>694</v>
      </c>
      <c r="L50" s="43">
        <v>10.8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670</v>
      </c>
      <c r="G51" s="19">
        <f t="shared" ref="G51" si="18">SUM(G44:G50)</f>
        <v>21.369999999999997</v>
      </c>
      <c r="H51" s="19">
        <f t="shared" ref="H51" si="19">SUM(H44:H50)</f>
        <v>15.67</v>
      </c>
      <c r="I51" s="19">
        <f t="shared" ref="I51" si="20">SUM(I44:I50)</f>
        <v>85.240000000000009</v>
      </c>
      <c r="J51" s="19">
        <f t="shared" ref="J51:L51" si="21">SUM(J44:J50)</f>
        <v>645.09999999999991</v>
      </c>
      <c r="K51" s="25"/>
      <c r="L51" s="19">
        <f t="shared" si="21"/>
        <v>89.899999999999991</v>
      </c>
    </row>
    <row r="52" spans="1:12" ht="15">
      <c r="A52" s="26">
        <f>A44</f>
        <v>1</v>
      </c>
      <c r="B52" s="13">
        <f>B44</f>
        <v>3</v>
      </c>
      <c r="C52" s="10"/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670</v>
      </c>
      <c r="G62" s="32">
        <f t="shared" ref="G62" si="26">G51+G61</f>
        <v>21.369999999999997</v>
      </c>
      <c r="H62" s="32">
        <f t="shared" ref="H62" si="27">H51+H61</f>
        <v>15.67</v>
      </c>
      <c r="I62" s="32">
        <f t="shared" ref="I62" si="28">I51+I61</f>
        <v>85.240000000000009</v>
      </c>
      <c r="J62" s="32">
        <f t="shared" ref="J62:L62" si="29">J51+J61</f>
        <v>645.09999999999991</v>
      </c>
      <c r="K62" s="32"/>
      <c r="L62" s="32">
        <f t="shared" si="29"/>
        <v>89.899999999999991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260</v>
      </c>
      <c r="G63" s="40">
        <v>20.3</v>
      </c>
      <c r="H63" s="40">
        <v>17</v>
      </c>
      <c r="I63" s="40">
        <v>35.69</v>
      </c>
      <c r="J63" s="40">
        <v>377</v>
      </c>
      <c r="K63" s="41">
        <v>304</v>
      </c>
      <c r="L63" s="40">
        <v>23.06</v>
      </c>
    </row>
    <row r="64" spans="1:12" ht="15">
      <c r="A64" s="23"/>
      <c r="B64" s="15"/>
      <c r="C64" s="11"/>
      <c r="D64" s="6"/>
      <c r="E64" s="42" t="s">
        <v>45</v>
      </c>
      <c r="F64" s="43">
        <v>100</v>
      </c>
      <c r="G64" s="43">
        <v>1.41</v>
      </c>
      <c r="H64" s="43">
        <v>5.08</v>
      </c>
      <c r="I64" s="43">
        <v>9.02</v>
      </c>
      <c r="J64" s="43">
        <v>87.4</v>
      </c>
      <c r="K64" s="44">
        <v>43</v>
      </c>
      <c r="L64" s="43">
        <v>3.18</v>
      </c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20</v>
      </c>
      <c r="J65" s="43">
        <v>76</v>
      </c>
      <c r="K65" s="44">
        <v>725</v>
      </c>
      <c r="L65" s="43">
        <v>4.7699999999999996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/>
      <c r="L66" s="43">
        <v>2.2999999999999998</v>
      </c>
    </row>
    <row r="67" spans="1:12" ht="15">
      <c r="A67" s="23"/>
      <c r="B67" s="15"/>
      <c r="C67" s="11"/>
      <c r="D67" s="7" t="s">
        <v>24</v>
      </c>
      <c r="E67" s="42" t="s">
        <v>83</v>
      </c>
      <c r="F67" s="43">
        <v>100</v>
      </c>
      <c r="G67" s="43">
        <v>0.26</v>
      </c>
      <c r="H67" s="43">
        <v>0.17</v>
      </c>
      <c r="I67" s="43">
        <v>13.81</v>
      </c>
      <c r="J67" s="43">
        <v>52</v>
      </c>
      <c r="K67" s="44"/>
      <c r="L67" s="43">
        <v>20</v>
      </c>
    </row>
    <row r="68" spans="1:12" ht="15">
      <c r="A68" s="23"/>
      <c r="B68" s="15"/>
      <c r="C68" s="11"/>
      <c r="D68" s="6" t="s">
        <v>23</v>
      </c>
      <c r="E68" s="42" t="s">
        <v>61</v>
      </c>
      <c r="F68" s="43">
        <v>20</v>
      </c>
      <c r="G68" s="43">
        <v>2.6</v>
      </c>
      <c r="H68" s="43">
        <v>0.6</v>
      </c>
      <c r="I68" s="43">
        <v>8</v>
      </c>
      <c r="J68" s="43">
        <v>50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710</v>
      </c>
      <c r="G70" s="19">
        <f t="shared" ref="G70" si="30">SUM(G63:G69)</f>
        <v>27.150000000000002</v>
      </c>
      <c r="H70" s="19">
        <f t="shared" ref="H70" si="31">SUM(H63:H69)</f>
        <v>23.240000000000002</v>
      </c>
      <c r="I70" s="19">
        <f t="shared" ref="I70" si="32">SUM(I63:I69)</f>
        <v>100.08</v>
      </c>
      <c r="J70" s="19">
        <f t="shared" ref="J70:L70" si="33">SUM(J63:J69)</f>
        <v>710.8</v>
      </c>
      <c r="K70" s="25"/>
      <c r="L70" s="19">
        <f t="shared" si="33"/>
        <v>53.309999999999995</v>
      </c>
    </row>
    <row r="71" spans="1:12" ht="15">
      <c r="A71" s="26">
        <f>A63</f>
        <v>1</v>
      </c>
      <c r="B71" s="13">
        <f>B63</f>
        <v>4</v>
      </c>
      <c r="C71" s="10"/>
      <c r="D71" s="7" t="s">
        <v>25</v>
      </c>
      <c r="E71" s="42" t="s">
        <v>68</v>
      </c>
      <c r="F71" s="43">
        <v>30</v>
      </c>
      <c r="G71" s="43">
        <v>10.7</v>
      </c>
      <c r="H71" s="43">
        <v>12.5</v>
      </c>
      <c r="I71" s="43">
        <v>13.2</v>
      </c>
      <c r="J71" s="43">
        <v>184</v>
      </c>
      <c r="K71" s="44"/>
      <c r="L71" s="43">
        <v>18</v>
      </c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710</v>
      </c>
      <c r="G81" s="32">
        <f t="shared" ref="G81" si="34">G70+G80</f>
        <v>27.150000000000002</v>
      </c>
      <c r="H81" s="32">
        <f t="shared" ref="H81" si="35">H70+H80</f>
        <v>23.240000000000002</v>
      </c>
      <c r="I81" s="32">
        <f t="shared" ref="I81" si="36">I70+I80</f>
        <v>100.08</v>
      </c>
      <c r="J81" s="32">
        <f t="shared" ref="J81:L81" si="37">J70+J80</f>
        <v>710.8</v>
      </c>
      <c r="K81" s="32"/>
      <c r="L81" s="32">
        <f t="shared" si="37"/>
        <v>53.309999999999995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 t="s">
        <v>38</v>
      </c>
      <c r="G82" s="40">
        <v>2.1</v>
      </c>
      <c r="H82" s="40">
        <v>8.2200000000000006</v>
      </c>
      <c r="I82" s="40">
        <v>58.16</v>
      </c>
      <c r="J82" s="40">
        <v>314.12</v>
      </c>
      <c r="K82" s="41">
        <v>284</v>
      </c>
      <c r="L82" s="40">
        <v>15.25</v>
      </c>
    </row>
    <row r="83" spans="1:12" ht="15">
      <c r="A83" s="23"/>
      <c r="B83" s="15"/>
      <c r="C83" s="11"/>
      <c r="D83" s="6"/>
      <c r="E83" s="42" t="s">
        <v>39</v>
      </c>
      <c r="F83" s="43">
        <v>60</v>
      </c>
      <c r="G83" s="43">
        <v>12.9</v>
      </c>
      <c r="H83" s="43">
        <v>11.6</v>
      </c>
      <c r="I83" s="43">
        <v>0.8</v>
      </c>
      <c r="J83" s="43">
        <v>160</v>
      </c>
      <c r="K83" s="44"/>
      <c r="L83" s="43">
        <v>10.199999999999999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</v>
      </c>
      <c r="I84" s="43">
        <v>14</v>
      </c>
      <c r="J84" s="43">
        <v>35</v>
      </c>
      <c r="K84" s="44"/>
      <c r="L84" s="43">
        <v>2.99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2.58</v>
      </c>
      <c r="H85" s="43">
        <v>0.39</v>
      </c>
      <c r="I85" s="43">
        <v>13.56</v>
      </c>
      <c r="J85" s="43">
        <v>68.400000000000006</v>
      </c>
      <c r="K85" s="44"/>
      <c r="L85" s="43">
        <v>2.2999999999999998</v>
      </c>
    </row>
    <row r="86" spans="1:12" ht="15">
      <c r="A86" s="23"/>
      <c r="B86" s="15"/>
      <c r="C86" s="11"/>
      <c r="D86" s="7" t="s">
        <v>24</v>
      </c>
      <c r="E86" s="42" t="s">
        <v>83</v>
      </c>
      <c r="F86" s="43">
        <v>100</v>
      </c>
      <c r="G86" s="43">
        <v>0.6</v>
      </c>
      <c r="H86" s="43">
        <v>0.2</v>
      </c>
      <c r="I86" s="43">
        <v>7.5</v>
      </c>
      <c r="J86" s="43">
        <v>33</v>
      </c>
      <c r="K86" s="44"/>
      <c r="L86" s="43">
        <v>30</v>
      </c>
    </row>
    <row r="87" spans="1:12" ht="15">
      <c r="A87" s="23"/>
      <c r="B87" s="15"/>
      <c r="C87" s="11"/>
      <c r="D87" s="6" t="s">
        <v>23</v>
      </c>
      <c r="E87" s="42" t="s">
        <v>61</v>
      </c>
      <c r="F87" s="43">
        <v>20</v>
      </c>
      <c r="G87" s="43">
        <v>2.6</v>
      </c>
      <c r="H87" s="43">
        <v>0.6</v>
      </c>
      <c r="I87" s="43">
        <v>8</v>
      </c>
      <c r="J87" s="43">
        <v>50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410</v>
      </c>
      <c r="G89" s="19">
        <f t="shared" ref="G89" si="38">SUM(G82:G88)</f>
        <v>20.980000000000004</v>
      </c>
      <c r="H89" s="19">
        <f t="shared" ref="H89" si="39">SUM(H82:H88)</f>
        <v>21.01</v>
      </c>
      <c r="I89" s="19">
        <f t="shared" ref="I89" si="40">SUM(I82:I88)</f>
        <v>102.02</v>
      </c>
      <c r="J89" s="19">
        <f t="shared" ref="J89:L89" si="41">SUM(J82:J88)</f>
        <v>660.52</v>
      </c>
      <c r="K89" s="25"/>
      <c r="L89" s="19">
        <f t="shared" si="41"/>
        <v>60.739999999999995</v>
      </c>
    </row>
    <row r="90" spans="1:12" ht="15">
      <c r="A90" s="26">
        <f>A82</f>
        <v>1</v>
      </c>
      <c r="B90" s="13">
        <f>B82</f>
        <v>5</v>
      </c>
      <c r="C90" s="10"/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410</v>
      </c>
      <c r="G100" s="32">
        <f t="shared" ref="G100" si="46">G89+G99</f>
        <v>20.980000000000004</v>
      </c>
      <c r="H100" s="32">
        <f t="shared" ref="H100" si="47">H89+H99</f>
        <v>21.01</v>
      </c>
      <c r="I100" s="32">
        <f t="shared" ref="I100" si="48">I89+I99</f>
        <v>102.02</v>
      </c>
      <c r="J100" s="32">
        <f t="shared" ref="J100:L100" si="49">J89+J99</f>
        <v>660.52</v>
      </c>
      <c r="K100" s="32"/>
      <c r="L100" s="32">
        <f t="shared" si="49"/>
        <v>60.739999999999995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 t="s">
        <v>72</v>
      </c>
      <c r="G101" s="40">
        <v>10.85</v>
      </c>
      <c r="H101" s="40">
        <v>12.9</v>
      </c>
      <c r="I101" s="40">
        <v>13.82</v>
      </c>
      <c r="J101" s="40">
        <v>228.8</v>
      </c>
      <c r="K101" s="41">
        <v>133</v>
      </c>
      <c r="L101" s="40">
        <v>27.53</v>
      </c>
    </row>
    <row r="102" spans="1:12" ht="15">
      <c r="A102" s="23"/>
      <c r="B102" s="15"/>
      <c r="C102" s="11"/>
      <c r="D102" s="6"/>
      <c r="E102" s="42" t="s">
        <v>55</v>
      </c>
      <c r="F102" s="43">
        <v>50</v>
      </c>
      <c r="G102" s="43">
        <v>5.8</v>
      </c>
      <c r="H102" s="43">
        <v>8.3000000000000007</v>
      </c>
      <c r="I102" s="43">
        <v>14.83</v>
      </c>
      <c r="J102" s="43">
        <v>157</v>
      </c>
      <c r="K102" s="44"/>
      <c r="L102" s="43">
        <v>28.5</v>
      </c>
    </row>
    <row r="103" spans="1:12" ht="1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0.2</v>
      </c>
      <c r="H103" s="43">
        <v>0</v>
      </c>
      <c r="I103" s="43">
        <v>14</v>
      </c>
      <c r="J103" s="43">
        <v>35</v>
      </c>
      <c r="K103" s="44">
        <v>713</v>
      </c>
      <c r="L103" s="43">
        <v>2.99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2.58</v>
      </c>
      <c r="H104" s="43">
        <v>0.39</v>
      </c>
      <c r="I104" s="43">
        <v>13.56</v>
      </c>
      <c r="J104" s="43">
        <v>68.400000000000006</v>
      </c>
      <c r="K104" s="44"/>
      <c r="L104" s="43">
        <v>2.2999999999999998</v>
      </c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0.4</v>
      </c>
      <c r="H105" s="43">
        <v>0.3</v>
      </c>
      <c r="I105" s="43">
        <v>10.9</v>
      </c>
      <c r="J105" s="43">
        <v>19</v>
      </c>
      <c r="K105" s="44"/>
      <c r="L105" s="43">
        <v>25.5</v>
      </c>
    </row>
    <row r="106" spans="1:12" ht="15">
      <c r="A106" s="23"/>
      <c r="B106" s="15"/>
      <c r="C106" s="11"/>
      <c r="D106" s="6" t="s">
        <v>23</v>
      </c>
      <c r="E106" s="42" t="s">
        <v>61</v>
      </c>
      <c r="F106" s="43">
        <v>20</v>
      </c>
      <c r="G106" s="43">
        <v>2.6</v>
      </c>
      <c r="H106" s="43">
        <v>0.6</v>
      </c>
      <c r="I106" s="43">
        <v>8</v>
      </c>
      <c r="J106" s="43">
        <v>50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400</v>
      </c>
      <c r="G108" s="19">
        <f t="shared" ref="G108:J108" si="50">SUM(G101:G107)</f>
        <v>22.43</v>
      </c>
      <c r="H108" s="19">
        <f t="shared" si="50"/>
        <v>22.490000000000006</v>
      </c>
      <c r="I108" s="19">
        <f t="shared" si="50"/>
        <v>75.11</v>
      </c>
      <c r="J108" s="19">
        <f t="shared" si="50"/>
        <v>558.20000000000005</v>
      </c>
      <c r="K108" s="25"/>
      <c r="L108" s="19">
        <f t="shared" ref="L108" si="51">SUM(L101:L107)</f>
        <v>86.82</v>
      </c>
    </row>
    <row r="109" spans="1:12" ht="15">
      <c r="A109" s="26">
        <f>A101</f>
        <v>2</v>
      </c>
      <c r="B109" s="13">
        <f>B101</f>
        <v>1</v>
      </c>
      <c r="C109" s="10"/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400</v>
      </c>
      <c r="G119" s="32">
        <f t="shared" ref="G119" si="54">G108+G118</f>
        <v>22.43</v>
      </c>
      <c r="H119" s="32">
        <f t="shared" ref="H119" si="55">H108+H118</f>
        <v>22.490000000000006</v>
      </c>
      <c r="I119" s="32">
        <f t="shared" ref="I119" si="56">I108+I118</f>
        <v>75.11</v>
      </c>
      <c r="J119" s="32">
        <f t="shared" ref="J119:L119" si="57">J108+J118</f>
        <v>558.20000000000005</v>
      </c>
      <c r="K119" s="32"/>
      <c r="L119" s="32">
        <f t="shared" si="57"/>
        <v>86.82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90</v>
      </c>
      <c r="G120" s="40">
        <v>11.78</v>
      </c>
      <c r="H120" s="40">
        <v>12.91</v>
      </c>
      <c r="I120" s="40">
        <v>14.9</v>
      </c>
      <c r="J120" s="40">
        <v>223</v>
      </c>
      <c r="K120" s="41">
        <v>286</v>
      </c>
      <c r="L120" s="40">
        <v>14.5</v>
      </c>
    </row>
    <row r="121" spans="1:12" ht="15">
      <c r="A121" s="14"/>
      <c r="B121" s="15"/>
      <c r="C121" s="11"/>
      <c r="D121" s="6"/>
      <c r="E121" s="42" t="s">
        <v>51</v>
      </c>
      <c r="F121" s="43">
        <v>150</v>
      </c>
      <c r="G121" s="43">
        <v>7.46</v>
      </c>
      <c r="H121" s="43">
        <v>5.61</v>
      </c>
      <c r="I121" s="43">
        <v>35.840000000000003</v>
      </c>
      <c r="J121" s="43">
        <v>230.45</v>
      </c>
      <c r="K121" s="44">
        <v>679</v>
      </c>
      <c r="L121" s="43">
        <v>2.27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0.1</v>
      </c>
      <c r="I122" s="43">
        <v>12.5</v>
      </c>
      <c r="J122" s="43">
        <v>52</v>
      </c>
      <c r="K122" s="44">
        <v>705</v>
      </c>
      <c r="L122" s="43">
        <v>8.11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2.58</v>
      </c>
      <c r="H123" s="43">
        <v>0.39</v>
      </c>
      <c r="I123" s="43">
        <v>13.56</v>
      </c>
      <c r="J123" s="43">
        <v>68.400000000000006</v>
      </c>
      <c r="K123" s="44"/>
      <c r="L123" s="43">
        <v>2.2999999999999998</v>
      </c>
    </row>
    <row r="124" spans="1:12" ht="1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0.4</v>
      </c>
      <c r="H124" s="43">
        <v>0.3</v>
      </c>
      <c r="I124" s="43">
        <v>10.9</v>
      </c>
      <c r="J124" s="43">
        <v>19</v>
      </c>
      <c r="K124" s="44"/>
      <c r="L124" s="43">
        <v>25</v>
      </c>
    </row>
    <row r="125" spans="1:12" ht="15">
      <c r="A125" s="14"/>
      <c r="B125" s="15"/>
      <c r="C125" s="11"/>
      <c r="D125" s="6" t="s">
        <v>23</v>
      </c>
      <c r="E125" s="42" t="s">
        <v>61</v>
      </c>
      <c r="F125" s="43">
        <v>20</v>
      </c>
      <c r="G125" s="43">
        <v>2.6</v>
      </c>
      <c r="H125" s="43">
        <v>0.6</v>
      </c>
      <c r="I125" s="43">
        <v>8</v>
      </c>
      <c r="J125" s="43">
        <v>50</v>
      </c>
      <c r="K125" s="44"/>
      <c r="L125" s="43"/>
    </row>
    <row r="126" spans="1:12" ht="15">
      <c r="A126" s="14"/>
      <c r="B126" s="15"/>
      <c r="C126" s="11"/>
      <c r="D126" s="6"/>
      <c r="E126" s="42" t="s">
        <v>73</v>
      </c>
      <c r="F126" s="43">
        <v>50</v>
      </c>
      <c r="G126" s="43">
        <v>5.9</v>
      </c>
      <c r="H126" s="43">
        <v>6.3</v>
      </c>
      <c r="I126" s="43">
        <v>34.299999999999997</v>
      </c>
      <c r="J126" s="43">
        <v>216.4</v>
      </c>
      <c r="K126" s="44"/>
      <c r="L126" s="43">
        <v>17.14</v>
      </c>
    </row>
    <row r="127" spans="1:12" ht="1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2</v>
      </c>
      <c r="C128" s="10"/>
      <c r="D128" s="7" t="s">
        <v>25</v>
      </c>
      <c r="E128" s="42" t="s">
        <v>74</v>
      </c>
      <c r="F128" s="43">
        <v>100</v>
      </c>
      <c r="G128" s="43">
        <v>1.41</v>
      </c>
      <c r="H128" s="43">
        <v>5.08</v>
      </c>
      <c r="I128" s="43">
        <v>9.02</v>
      </c>
      <c r="J128" s="43">
        <v>87.4</v>
      </c>
      <c r="K128" s="44">
        <v>43</v>
      </c>
      <c r="L128" s="43">
        <v>5.35</v>
      </c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 t="s">
        <v>43</v>
      </c>
      <c r="F131" s="43">
        <v>40</v>
      </c>
      <c r="G131" s="43">
        <v>0.31</v>
      </c>
      <c r="H131" s="43">
        <v>0.9</v>
      </c>
      <c r="I131" s="43">
        <v>2.44</v>
      </c>
      <c r="J131" s="43">
        <v>18.940000000000001</v>
      </c>
      <c r="K131" s="44">
        <v>833</v>
      </c>
      <c r="L131" s="43">
        <v>2.0099999999999998</v>
      </c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v>680</v>
      </c>
      <c r="G138" s="32">
        <v>32.64</v>
      </c>
      <c r="H138" s="32">
        <v>31.29</v>
      </c>
      <c r="I138" s="32">
        <v>141.46</v>
      </c>
      <c r="J138" s="32">
        <v>965.59</v>
      </c>
      <c r="K138" s="32"/>
      <c r="L138" s="32">
        <v>76.680000000000007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20</v>
      </c>
      <c r="H139" s="40">
        <v>33.4</v>
      </c>
      <c r="I139" s="40">
        <v>3.8</v>
      </c>
      <c r="J139" s="40">
        <v>398</v>
      </c>
      <c r="K139" s="41">
        <v>307</v>
      </c>
      <c r="L139" s="40">
        <v>31.88</v>
      </c>
    </row>
    <row r="140" spans="1:12" ht="15">
      <c r="A140" s="23"/>
      <c r="B140" s="15"/>
      <c r="C140" s="11"/>
      <c r="D140" s="6"/>
      <c r="E140" s="42" t="s">
        <v>45</v>
      </c>
      <c r="F140" s="43">
        <v>100</v>
      </c>
      <c r="G140" s="43">
        <v>1.41</v>
      </c>
      <c r="H140" s="43">
        <v>5.08</v>
      </c>
      <c r="I140" s="43">
        <v>9.02</v>
      </c>
      <c r="J140" s="43">
        <v>87.4</v>
      </c>
      <c r="K140" s="44"/>
      <c r="L140" s="43">
        <v>3.18</v>
      </c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3.52</v>
      </c>
      <c r="H141" s="43">
        <v>3.72</v>
      </c>
      <c r="I141" s="43">
        <v>38.42</v>
      </c>
      <c r="J141" s="43">
        <v>145.19999999999999</v>
      </c>
      <c r="K141" s="44"/>
      <c r="L141" s="43">
        <v>11.61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2.58</v>
      </c>
      <c r="H142" s="43">
        <v>0.39</v>
      </c>
      <c r="I142" s="43">
        <v>13.56</v>
      </c>
      <c r="J142" s="43">
        <v>68.400000000000006</v>
      </c>
      <c r="K142" s="44"/>
      <c r="L142" s="43">
        <v>2.2999999999999998</v>
      </c>
    </row>
    <row r="143" spans="1:12" ht="15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0.26</v>
      </c>
      <c r="H143" s="43">
        <v>0.17</v>
      </c>
      <c r="I143" s="43">
        <v>13.81</v>
      </c>
      <c r="J143" s="43">
        <v>52</v>
      </c>
      <c r="K143" s="44"/>
      <c r="L143" s="43">
        <v>30</v>
      </c>
    </row>
    <row r="144" spans="1:12" ht="15">
      <c r="A144" s="23"/>
      <c r="B144" s="15"/>
      <c r="C144" s="11"/>
      <c r="D144" s="6"/>
      <c r="E144" s="42" t="s">
        <v>61</v>
      </c>
      <c r="F144" s="43">
        <v>20</v>
      </c>
      <c r="G144" s="43">
        <v>2.6</v>
      </c>
      <c r="H144" s="43">
        <v>0.6</v>
      </c>
      <c r="I144" s="43">
        <v>8</v>
      </c>
      <c r="J144" s="43">
        <v>50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58">SUM(G139:G145)</f>
        <v>30.37</v>
      </c>
      <c r="H146" s="19">
        <f t="shared" si="58"/>
        <v>43.36</v>
      </c>
      <c r="I146" s="19">
        <f t="shared" si="58"/>
        <v>86.61</v>
      </c>
      <c r="J146" s="19">
        <f t="shared" si="58"/>
        <v>800.99999999999989</v>
      </c>
      <c r="K146" s="25"/>
      <c r="L146" s="19">
        <f t="shared" ref="L146" si="59">SUM(L139:L145)</f>
        <v>78.97</v>
      </c>
    </row>
    <row r="147" spans="1:12" ht="15">
      <c r="A147" s="26">
        <f>A139</f>
        <v>2</v>
      </c>
      <c r="B147" s="13">
        <f>B139</f>
        <v>3</v>
      </c>
      <c r="C147" s="10"/>
      <c r="D147" s="7" t="s">
        <v>25</v>
      </c>
      <c r="E147" s="42" t="s">
        <v>56</v>
      </c>
      <c r="F147" s="43">
        <v>50</v>
      </c>
      <c r="G147" s="43">
        <v>5.8</v>
      </c>
      <c r="H147" s="43">
        <v>8.3000000000000007</v>
      </c>
      <c r="I147" s="43">
        <v>14.83</v>
      </c>
      <c r="J147" s="43">
        <v>157</v>
      </c>
      <c r="K147" s="44"/>
      <c r="L147" s="43">
        <v>10.32</v>
      </c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50</v>
      </c>
      <c r="G156" s="19">
        <f t="shared" ref="G156:J156" si="60">SUM(G147:G155)</f>
        <v>5.8</v>
      </c>
      <c r="H156" s="19">
        <f t="shared" si="60"/>
        <v>8.3000000000000007</v>
      </c>
      <c r="I156" s="19">
        <f t="shared" si="60"/>
        <v>14.83</v>
      </c>
      <c r="J156" s="19">
        <f t="shared" si="60"/>
        <v>157</v>
      </c>
      <c r="K156" s="25"/>
      <c r="L156" s="19">
        <f t="shared" ref="L156" si="61">SUM(L147:L155)</f>
        <v>10.32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62">G146+G156</f>
        <v>36.17</v>
      </c>
      <c r="H157" s="32">
        <f t="shared" ref="H157" si="63">H146+H156</f>
        <v>51.66</v>
      </c>
      <c r="I157" s="32">
        <f t="shared" ref="I157" si="64">I146+I156</f>
        <v>101.44</v>
      </c>
      <c r="J157" s="32">
        <f t="shared" ref="J157:L157" si="65">J146+J156</f>
        <v>957.99999999999989</v>
      </c>
      <c r="K157" s="32"/>
      <c r="L157" s="32">
        <f t="shared" si="65"/>
        <v>89.289999999999992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 t="s">
        <v>78</v>
      </c>
      <c r="G158" s="40">
        <v>12.19</v>
      </c>
      <c r="H158" s="40">
        <v>12.5</v>
      </c>
      <c r="I158" s="40">
        <v>31.74</v>
      </c>
      <c r="J158" s="40">
        <v>280.3</v>
      </c>
      <c r="K158" s="41">
        <v>301</v>
      </c>
      <c r="L158" s="40">
        <v>5.58</v>
      </c>
    </row>
    <row r="159" spans="1:12" ht="15">
      <c r="A159" s="23"/>
      <c r="B159" s="15"/>
      <c r="C159" s="11"/>
      <c r="D159" s="6"/>
      <c r="E159" s="42" t="s">
        <v>80</v>
      </c>
      <c r="F159" s="43">
        <v>100</v>
      </c>
      <c r="G159" s="43">
        <v>5.2</v>
      </c>
      <c r="H159" s="43">
        <v>6.8</v>
      </c>
      <c r="I159" s="43">
        <v>6</v>
      </c>
      <c r="J159" s="43">
        <v>106.5</v>
      </c>
      <c r="K159" s="44"/>
      <c r="L159" s="43">
        <v>5.43</v>
      </c>
    </row>
    <row r="160" spans="1:12" ht="1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3.52</v>
      </c>
      <c r="H160" s="43">
        <v>3.72</v>
      </c>
      <c r="I160" s="43">
        <v>38.42</v>
      </c>
      <c r="J160" s="43">
        <v>145.19999999999999</v>
      </c>
      <c r="K160" s="44"/>
      <c r="L160" s="43">
        <v>9.58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2.58</v>
      </c>
      <c r="H161" s="43">
        <v>0.39</v>
      </c>
      <c r="I161" s="43">
        <v>13.56</v>
      </c>
      <c r="J161" s="43">
        <v>68.400000000000006</v>
      </c>
      <c r="K161" s="44"/>
      <c r="L161" s="43">
        <v>2.2999999999999998</v>
      </c>
    </row>
    <row r="162" spans="1:12" ht="15">
      <c r="A162" s="23"/>
      <c r="B162" s="15"/>
      <c r="C162" s="11"/>
      <c r="D162" s="7" t="s">
        <v>24</v>
      </c>
      <c r="E162" s="42" t="s">
        <v>83</v>
      </c>
      <c r="F162" s="43">
        <v>100</v>
      </c>
      <c r="G162" s="43">
        <v>0.26</v>
      </c>
      <c r="H162" s="43">
        <v>0.17</v>
      </c>
      <c r="I162" s="43">
        <v>13.81</v>
      </c>
      <c r="J162" s="43">
        <v>52</v>
      </c>
      <c r="K162" s="44"/>
      <c r="L162" s="43">
        <v>30</v>
      </c>
    </row>
    <row r="163" spans="1:12" ht="15">
      <c r="A163" s="23"/>
      <c r="B163" s="15"/>
      <c r="C163" s="11"/>
      <c r="D163" s="6" t="s">
        <v>23</v>
      </c>
      <c r="E163" s="42" t="s">
        <v>61</v>
      </c>
      <c r="F163" s="43">
        <v>20</v>
      </c>
      <c r="G163" s="43">
        <v>2.6</v>
      </c>
      <c r="H163" s="43">
        <v>0.6</v>
      </c>
      <c r="I163" s="43">
        <v>8</v>
      </c>
      <c r="J163" s="43">
        <v>50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450</v>
      </c>
      <c r="G165" s="19">
        <f t="shared" ref="G165:J165" si="66">SUM(G158:G164)</f>
        <v>26.350000000000005</v>
      </c>
      <c r="H165" s="19">
        <f t="shared" si="66"/>
        <v>24.180000000000003</v>
      </c>
      <c r="I165" s="19">
        <f t="shared" si="66"/>
        <v>111.53</v>
      </c>
      <c r="J165" s="19">
        <f t="shared" si="66"/>
        <v>702.4</v>
      </c>
      <c r="K165" s="25"/>
      <c r="L165" s="19">
        <f t="shared" ref="L165" si="67">SUM(L158:L164)</f>
        <v>52.89</v>
      </c>
    </row>
    <row r="166" spans="1:12" ht="15">
      <c r="A166" s="26">
        <f>A158</f>
        <v>2</v>
      </c>
      <c r="B166" s="13">
        <f>B158</f>
        <v>4</v>
      </c>
      <c r="C166" s="10"/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450</v>
      </c>
      <c r="G176" s="32">
        <f t="shared" ref="G176" si="70">G165+G175</f>
        <v>26.350000000000005</v>
      </c>
      <c r="H176" s="32">
        <f t="shared" ref="H176" si="71">H165+H175</f>
        <v>24.180000000000003</v>
      </c>
      <c r="I176" s="32">
        <f t="shared" ref="I176" si="72">I165+I175</f>
        <v>111.53</v>
      </c>
      <c r="J176" s="32">
        <f t="shared" ref="J176:L176" si="73">J165+J175</f>
        <v>702.4</v>
      </c>
      <c r="K176" s="32"/>
      <c r="L176" s="32">
        <f t="shared" si="73"/>
        <v>52.89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 t="s">
        <v>38</v>
      </c>
      <c r="G177" s="40">
        <v>8.4</v>
      </c>
      <c r="H177" s="40">
        <v>11.9</v>
      </c>
      <c r="I177" s="40">
        <v>37</v>
      </c>
      <c r="J177" s="40">
        <v>289</v>
      </c>
      <c r="K177" s="41">
        <v>284</v>
      </c>
      <c r="L177" s="40">
        <v>17.899999999999999</v>
      </c>
    </row>
    <row r="178" spans="1:12" ht="15">
      <c r="A178" s="23"/>
      <c r="B178" s="15"/>
      <c r="C178" s="11"/>
      <c r="D178" s="6"/>
      <c r="E178" s="42" t="s">
        <v>39</v>
      </c>
      <c r="F178" s="43">
        <v>60</v>
      </c>
      <c r="G178" s="43">
        <v>12.9</v>
      </c>
      <c r="H178" s="43">
        <v>11.6</v>
      </c>
      <c r="I178" s="43">
        <v>0.8</v>
      </c>
      <c r="J178" s="43">
        <v>160</v>
      </c>
      <c r="K178" s="44"/>
      <c r="L178" s="43">
        <v>10.199999999999999</v>
      </c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51">
        <v>3.52</v>
      </c>
      <c r="H179" s="43">
        <v>3.72</v>
      </c>
      <c r="I179" s="43">
        <v>38.42</v>
      </c>
      <c r="J179" s="43">
        <v>145.19999999999999</v>
      </c>
      <c r="K179" s="44"/>
      <c r="L179" s="43">
        <v>6.36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2.58</v>
      </c>
      <c r="H180" s="43">
        <v>0.39</v>
      </c>
      <c r="I180" s="43">
        <v>13.56</v>
      </c>
      <c r="J180" s="43">
        <v>68.400000000000006</v>
      </c>
      <c r="K180" s="44"/>
      <c r="L180" s="43">
        <v>2.2999999999999998</v>
      </c>
    </row>
    <row r="181" spans="1:12" ht="15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0.6</v>
      </c>
      <c r="H181" s="43">
        <v>0.2</v>
      </c>
      <c r="I181" s="43">
        <v>7.5</v>
      </c>
      <c r="J181" s="43">
        <v>33</v>
      </c>
      <c r="K181" s="44"/>
      <c r="L181" s="43">
        <v>28.5</v>
      </c>
    </row>
    <row r="182" spans="1:12" ht="15">
      <c r="A182" s="23"/>
      <c r="B182" s="15"/>
      <c r="C182" s="11"/>
      <c r="D182" s="6" t="s">
        <v>23</v>
      </c>
      <c r="E182" s="42" t="s">
        <v>61</v>
      </c>
      <c r="F182" s="43">
        <v>20</v>
      </c>
      <c r="G182" s="43">
        <v>2.6</v>
      </c>
      <c r="H182" s="43">
        <v>0.6</v>
      </c>
      <c r="I182" s="43">
        <v>8</v>
      </c>
      <c r="J182" s="43">
        <v>50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410</v>
      </c>
      <c r="G184" s="19">
        <f t="shared" ref="G184:J184" si="74">SUM(G177:G183)</f>
        <v>30.6</v>
      </c>
      <c r="H184" s="19">
        <f t="shared" si="74"/>
        <v>28.41</v>
      </c>
      <c r="I184" s="19">
        <f t="shared" si="74"/>
        <v>105.28</v>
      </c>
      <c r="J184" s="19">
        <f t="shared" si="74"/>
        <v>745.6</v>
      </c>
      <c r="K184" s="25"/>
      <c r="L184" s="19">
        <f t="shared" ref="L184" si="75">SUM(L177:L183)</f>
        <v>65.259999999999991</v>
      </c>
    </row>
    <row r="185" spans="1:12" ht="15">
      <c r="A185" s="26">
        <f>A177</f>
        <v>2</v>
      </c>
      <c r="B185" s="13">
        <f>B177</f>
        <v>5</v>
      </c>
      <c r="C185" s="10"/>
      <c r="D185" s="7" t="s">
        <v>25</v>
      </c>
      <c r="E185" s="42" t="s">
        <v>66</v>
      </c>
      <c r="F185" s="43">
        <v>50</v>
      </c>
      <c r="G185" s="43">
        <v>5.8</v>
      </c>
      <c r="H185" s="43">
        <v>8.3000000000000007</v>
      </c>
      <c r="I185" s="43">
        <v>14.83</v>
      </c>
      <c r="J185" s="43">
        <v>157</v>
      </c>
      <c r="K185" s="44"/>
      <c r="L185" s="43">
        <v>18</v>
      </c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50</v>
      </c>
      <c r="G194" s="19">
        <f t="shared" ref="G194:J194" si="76">SUM(G185:G193)</f>
        <v>5.8</v>
      </c>
      <c r="H194" s="19">
        <f t="shared" si="76"/>
        <v>8.3000000000000007</v>
      </c>
      <c r="I194" s="19">
        <f t="shared" si="76"/>
        <v>14.83</v>
      </c>
      <c r="J194" s="19">
        <f t="shared" si="76"/>
        <v>157</v>
      </c>
      <c r="K194" s="25"/>
      <c r="L194" s="19">
        <f t="shared" ref="L194" si="77">SUM(L185:L193)</f>
        <v>18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460</v>
      </c>
      <c r="G195" s="32">
        <f t="shared" ref="G195" si="78">G184+G194</f>
        <v>36.4</v>
      </c>
      <c r="H195" s="32">
        <f t="shared" ref="H195" si="79">H184+H194</f>
        <v>36.71</v>
      </c>
      <c r="I195" s="32">
        <f t="shared" ref="I195" si="80">I184+I194</f>
        <v>120.11</v>
      </c>
      <c r="J195" s="32">
        <f t="shared" ref="J195:L195" si="81">J184+J194</f>
        <v>902.6</v>
      </c>
      <c r="K195" s="32"/>
      <c r="L195" s="32">
        <f t="shared" si="81"/>
        <v>83.259999999999991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26.542999999999999</v>
      </c>
      <c r="H196" s="34">
        <f t="shared" si="82"/>
        <v>25.768999999999998</v>
      </c>
      <c r="I196" s="34">
        <f t="shared" si="82"/>
        <v>108.70699999999999</v>
      </c>
      <c r="J196" s="34">
        <f t="shared" si="82"/>
        <v>720.995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70.813000000000002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2025-04-11T07:43:50Z</dcterms:modified>
</cp:coreProperties>
</file>